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WORKING GROUPS\TRANSPORT\SID RESULTS\"/>
    </mc:Choice>
  </mc:AlternateContent>
  <xr:revisionPtr revIDLastSave="0" documentId="8_{05DABAF4-6F1C-4363-95B5-1F9E56AA6355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Sheet4" sheetId="4" r:id="rId1"/>
    <sheet name="Sheet1" sheetId="1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  <c r="R11" i="1"/>
  <c r="B26" i="1" s="1"/>
  <c r="D26" i="1" l="1"/>
  <c r="C20" i="1"/>
  <c r="C21" i="1"/>
  <c r="C22" i="1"/>
  <c r="C23" i="1"/>
  <c r="C24" i="1"/>
  <c r="C25" i="1"/>
  <c r="C19" i="1"/>
  <c r="R4" i="1"/>
  <c r="B19" i="1" s="1"/>
  <c r="R5" i="1"/>
  <c r="B20" i="1" s="1"/>
  <c r="R6" i="1"/>
  <c r="B21" i="1" s="1"/>
  <c r="R7" i="1"/>
  <c r="B22" i="1" s="1"/>
  <c r="R8" i="1"/>
  <c r="B23" i="1" s="1"/>
  <c r="R9" i="1"/>
  <c r="B24" i="1" s="1"/>
  <c r="R10" i="1"/>
  <c r="B25" i="1" s="1"/>
  <c r="E15" i="1"/>
  <c r="F15" i="1"/>
  <c r="G15" i="1"/>
  <c r="H15" i="1"/>
  <c r="I15" i="1"/>
  <c r="J15" i="1"/>
  <c r="K15" i="1"/>
  <c r="L15" i="1"/>
  <c r="M15" i="1"/>
  <c r="N15" i="1"/>
  <c r="O15" i="1"/>
  <c r="P15" i="1"/>
  <c r="D15" i="1"/>
  <c r="C15" i="1"/>
  <c r="D25" i="1" l="1"/>
  <c r="D24" i="1"/>
  <c r="D23" i="1"/>
  <c r="D22" i="1"/>
  <c r="D21" i="1"/>
  <c r="D20" i="1"/>
  <c r="D19" i="1"/>
  <c r="R15" i="1"/>
</calcChain>
</file>

<file path=xl/sharedStrings.xml><?xml version="1.0" encoding="utf-8"?>
<sst xmlns="http://schemas.openxmlformats.org/spreadsheetml/2006/main" count="22" uniqueCount="22">
  <si>
    <t xml:space="preserve">Horsemere Green Lane Yapton Rd to Church Lane (West to East) </t>
  </si>
  <si>
    <t>Date</t>
  </si>
  <si>
    <t>25 to &lt;30</t>
  </si>
  <si>
    <t>30 to &lt;35</t>
  </si>
  <si>
    <t>35 to &lt;40</t>
  </si>
  <si>
    <t>40 to &lt;45</t>
  </si>
  <si>
    <t>45 to &lt;50</t>
  </si>
  <si>
    <t>50 to &lt;55</t>
  </si>
  <si>
    <t>55 to &lt;60</t>
  </si>
  <si>
    <t>60 to &lt;65</t>
  </si>
  <si>
    <t>65 to &lt;70</t>
  </si>
  <si>
    <t>70&gt;</t>
  </si>
  <si>
    <t>Total per day</t>
  </si>
  <si>
    <t>total number of cars</t>
  </si>
  <si>
    <t>Speed Summery</t>
  </si>
  <si>
    <t>Total</t>
  </si>
  <si>
    <t>&gt;30Mph</t>
  </si>
  <si>
    <t>%</t>
  </si>
  <si>
    <t>05 to &lt;10</t>
  </si>
  <si>
    <t>10 to  &lt;15</t>
  </si>
  <si>
    <t>15 to &lt;20</t>
  </si>
  <si>
    <t>20 to &lt;25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</si>
</sst>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C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left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5" xfId="0" applyNumberForma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1" fillId="0" borderId="8" xfId="0" applyFont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A3" sqref="A3"/>
    </sheetView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8"/>
  <sheetViews>
    <sheetView tabSelected="1" workbookViewId="0">
      <selection activeCell="F26" sqref="F26"/>
    </sheetView>
  </sheetViews>
  <sheetFormatPr defaultRowHeight="14.4" x14ac:dyDescent="0.3"/>
  <cols>
    <col min="1" max="1" width="25.33203125" customWidth="1"/>
    <col min="2" max="2" width="6.88671875" customWidth="1"/>
    <col min="18" max="18" width="12.109375" customWidth="1"/>
  </cols>
  <sheetData>
    <row r="1" spans="1:18" x14ac:dyDescent="0.3">
      <c r="A1" t="s">
        <v>0</v>
      </c>
    </row>
    <row r="2" spans="1:18" ht="15" thickBot="1" x14ac:dyDescent="0.35"/>
    <row r="3" spans="1:18" x14ac:dyDescent="0.3">
      <c r="A3" s="9" t="s">
        <v>1</v>
      </c>
      <c r="B3" s="10"/>
      <c r="C3" s="10" t="s">
        <v>18</v>
      </c>
      <c r="D3" s="10" t="s">
        <v>19</v>
      </c>
      <c r="E3" s="10" t="s">
        <v>20</v>
      </c>
      <c r="F3" s="10" t="s">
        <v>21</v>
      </c>
      <c r="G3" s="10" t="s">
        <v>2</v>
      </c>
      <c r="H3" s="10" t="s">
        <v>3</v>
      </c>
      <c r="I3" s="10" t="s">
        <v>4</v>
      </c>
      <c r="J3" s="10" t="s">
        <v>5</v>
      </c>
      <c r="K3" s="10" t="s">
        <v>6</v>
      </c>
      <c r="L3" s="10" t="s">
        <v>7</v>
      </c>
      <c r="M3" s="10" t="s">
        <v>8</v>
      </c>
      <c r="N3" s="10" t="s">
        <v>9</v>
      </c>
      <c r="O3" s="10" t="s">
        <v>10</v>
      </c>
      <c r="P3" s="10" t="s">
        <v>11</v>
      </c>
      <c r="Q3" s="10"/>
      <c r="R3" s="11" t="s">
        <v>12</v>
      </c>
    </row>
    <row r="4" spans="1:18" x14ac:dyDescent="0.3">
      <c r="A4" s="12">
        <v>44632</v>
      </c>
      <c r="B4" s="1"/>
      <c r="C4" s="5">
        <v>7</v>
      </c>
      <c r="D4" s="5">
        <v>3</v>
      </c>
      <c r="E4" s="5">
        <v>8</v>
      </c>
      <c r="F4" s="5">
        <v>30</v>
      </c>
      <c r="G4" s="5">
        <v>62</v>
      </c>
      <c r="H4" s="6">
        <v>52</v>
      </c>
      <c r="I4" s="7">
        <v>23</v>
      </c>
      <c r="J4" s="7">
        <v>10</v>
      </c>
      <c r="K4" s="7">
        <v>1</v>
      </c>
      <c r="L4" s="7">
        <v>2</v>
      </c>
      <c r="M4" s="7">
        <v>0</v>
      </c>
      <c r="N4" s="7">
        <v>0</v>
      </c>
      <c r="O4" s="7">
        <v>0</v>
      </c>
      <c r="P4" s="7">
        <v>0</v>
      </c>
      <c r="Q4" s="8"/>
      <c r="R4" s="13">
        <f>SUM(C4:P4)</f>
        <v>198</v>
      </c>
    </row>
    <row r="5" spans="1:18" x14ac:dyDescent="0.3">
      <c r="A5" s="12">
        <v>44633</v>
      </c>
      <c r="B5" s="1"/>
      <c r="C5" s="5">
        <v>10</v>
      </c>
      <c r="D5" s="5">
        <v>14</v>
      </c>
      <c r="E5" s="5">
        <v>23</v>
      </c>
      <c r="F5" s="5">
        <v>78</v>
      </c>
      <c r="G5" s="5">
        <v>208</v>
      </c>
      <c r="H5" s="6">
        <v>255</v>
      </c>
      <c r="I5" s="7">
        <v>85</v>
      </c>
      <c r="J5" s="7">
        <v>13</v>
      </c>
      <c r="K5" s="7">
        <v>2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8"/>
      <c r="R5" s="13">
        <f t="shared" ref="R5:R11" si="0">SUM(C5:Q5)</f>
        <v>688</v>
      </c>
    </row>
    <row r="6" spans="1:18" x14ac:dyDescent="0.3">
      <c r="A6" s="12">
        <v>44634</v>
      </c>
      <c r="B6" s="1"/>
      <c r="C6" s="5">
        <v>17</v>
      </c>
      <c r="D6" s="5">
        <v>27</v>
      </c>
      <c r="E6" s="5">
        <v>31</v>
      </c>
      <c r="F6" s="5">
        <v>126</v>
      </c>
      <c r="G6" s="5">
        <v>290</v>
      </c>
      <c r="H6" s="6">
        <v>335</v>
      </c>
      <c r="I6" s="7">
        <v>102</v>
      </c>
      <c r="J6" s="7">
        <v>21</v>
      </c>
      <c r="K6" s="7">
        <v>3</v>
      </c>
      <c r="L6" s="7">
        <v>1</v>
      </c>
      <c r="M6" s="7">
        <v>0</v>
      </c>
      <c r="N6" s="7">
        <v>0</v>
      </c>
      <c r="O6" s="7">
        <v>0</v>
      </c>
      <c r="P6" s="7">
        <v>0</v>
      </c>
      <c r="Q6" s="8"/>
      <c r="R6" s="13">
        <f t="shared" si="0"/>
        <v>953</v>
      </c>
    </row>
    <row r="7" spans="1:18" x14ac:dyDescent="0.3">
      <c r="A7" s="12">
        <v>44635</v>
      </c>
      <c r="B7" s="1"/>
      <c r="C7" s="5">
        <v>16</v>
      </c>
      <c r="D7" s="5">
        <v>22</v>
      </c>
      <c r="E7" s="5">
        <v>43</v>
      </c>
      <c r="F7" s="5">
        <v>125</v>
      </c>
      <c r="G7" s="5">
        <v>311</v>
      </c>
      <c r="H7" s="6">
        <v>355</v>
      </c>
      <c r="I7" s="7">
        <v>118</v>
      </c>
      <c r="J7" s="7">
        <v>33</v>
      </c>
      <c r="K7" s="7">
        <v>4</v>
      </c>
      <c r="L7" s="7">
        <v>2</v>
      </c>
      <c r="M7" s="7">
        <v>0</v>
      </c>
      <c r="N7" s="7">
        <v>0</v>
      </c>
      <c r="O7" s="7">
        <v>0</v>
      </c>
      <c r="P7" s="7">
        <v>0</v>
      </c>
      <c r="Q7" s="8"/>
      <c r="R7" s="13">
        <f t="shared" si="0"/>
        <v>1029</v>
      </c>
    </row>
    <row r="8" spans="1:18" x14ac:dyDescent="0.3">
      <c r="A8" s="12">
        <v>44636</v>
      </c>
      <c r="B8" s="1"/>
      <c r="C8" s="5">
        <v>31</v>
      </c>
      <c r="D8" s="5">
        <v>23</v>
      </c>
      <c r="E8" s="5">
        <v>36</v>
      </c>
      <c r="F8" s="5">
        <v>121</v>
      </c>
      <c r="G8" s="5">
        <v>324</v>
      </c>
      <c r="H8" s="6">
        <v>374</v>
      </c>
      <c r="I8" s="7">
        <v>94</v>
      </c>
      <c r="J8" s="7">
        <v>33</v>
      </c>
      <c r="K8" s="7">
        <v>4</v>
      </c>
      <c r="L8" s="7">
        <v>2</v>
      </c>
      <c r="M8" s="7">
        <v>0</v>
      </c>
      <c r="N8" s="7">
        <v>0</v>
      </c>
      <c r="O8" s="7">
        <v>0</v>
      </c>
      <c r="P8" s="7">
        <v>0</v>
      </c>
      <c r="Q8" s="8"/>
      <c r="R8" s="13">
        <f t="shared" si="0"/>
        <v>1042</v>
      </c>
    </row>
    <row r="9" spans="1:18" x14ac:dyDescent="0.3">
      <c r="A9" s="12">
        <v>44637</v>
      </c>
      <c r="B9" s="1"/>
      <c r="C9" s="5">
        <v>19</v>
      </c>
      <c r="D9" s="5">
        <v>29</v>
      </c>
      <c r="E9" s="5">
        <v>45</v>
      </c>
      <c r="F9" s="5">
        <v>162</v>
      </c>
      <c r="G9" s="5">
        <v>423</v>
      </c>
      <c r="H9" s="6">
        <v>429</v>
      </c>
      <c r="I9" s="7">
        <v>137</v>
      </c>
      <c r="J9" s="7">
        <v>36</v>
      </c>
      <c r="K9" s="7">
        <v>5</v>
      </c>
      <c r="L9" s="7">
        <v>1</v>
      </c>
      <c r="M9" s="7">
        <v>2</v>
      </c>
      <c r="N9" s="7">
        <v>0</v>
      </c>
      <c r="O9" s="7">
        <v>0</v>
      </c>
      <c r="P9" s="7">
        <v>0</v>
      </c>
      <c r="Q9" s="8"/>
      <c r="R9" s="13">
        <f t="shared" si="0"/>
        <v>1288</v>
      </c>
    </row>
    <row r="10" spans="1:18" x14ac:dyDescent="0.3">
      <c r="A10" s="12">
        <v>44638</v>
      </c>
      <c r="B10" s="1"/>
      <c r="C10" s="5">
        <v>27</v>
      </c>
      <c r="D10" s="5">
        <v>30</v>
      </c>
      <c r="E10" s="5">
        <v>39</v>
      </c>
      <c r="F10" s="5">
        <v>138</v>
      </c>
      <c r="G10" s="5">
        <v>325</v>
      </c>
      <c r="H10" s="6">
        <v>309</v>
      </c>
      <c r="I10" s="7">
        <v>94</v>
      </c>
      <c r="J10" s="7">
        <v>20</v>
      </c>
      <c r="K10" s="7">
        <v>4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8"/>
      <c r="R10" s="13">
        <f t="shared" si="0"/>
        <v>986</v>
      </c>
    </row>
    <row r="11" spans="1:18" x14ac:dyDescent="0.3">
      <c r="A11" s="12">
        <v>44639</v>
      </c>
      <c r="B11" s="1"/>
      <c r="C11" s="5">
        <v>10</v>
      </c>
      <c r="D11" s="5">
        <v>12</v>
      </c>
      <c r="E11" s="5">
        <v>23</v>
      </c>
      <c r="F11" s="5">
        <v>69</v>
      </c>
      <c r="G11" s="5">
        <v>166</v>
      </c>
      <c r="H11" s="6">
        <v>202</v>
      </c>
      <c r="I11" s="7">
        <v>58</v>
      </c>
      <c r="J11" s="7">
        <v>15</v>
      </c>
      <c r="K11" s="7">
        <v>3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8"/>
      <c r="R11" s="13">
        <f t="shared" si="0"/>
        <v>558</v>
      </c>
    </row>
    <row r="12" spans="1:18" x14ac:dyDescent="0.3">
      <c r="A12" s="12"/>
      <c r="B12" s="1"/>
      <c r="C12" s="5"/>
      <c r="D12" s="5"/>
      <c r="E12" s="5"/>
      <c r="F12" s="5"/>
      <c r="G12" s="5"/>
      <c r="H12" s="6"/>
      <c r="I12" s="7"/>
      <c r="J12" s="7"/>
      <c r="K12" s="7"/>
      <c r="L12" s="7"/>
      <c r="M12" s="7"/>
      <c r="N12" s="7"/>
      <c r="O12" s="7"/>
      <c r="P12" s="7"/>
      <c r="Q12" s="8"/>
      <c r="R12" s="13"/>
    </row>
    <row r="13" spans="1:18" x14ac:dyDescent="0.3">
      <c r="A13" s="12"/>
      <c r="B13" s="1"/>
      <c r="C13" s="5"/>
      <c r="D13" s="5"/>
      <c r="E13" s="5"/>
      <c r="F13" s="5"/>
      <c r="G13" s="5"/>
      <c r="H13" s="20"/>
      <c r="I13" s="7"/>
      <c r="J13" s="7"/>
      <c r="K13" s="7"/>
      <c r="L13" s="7"/>
      <c r="M13" s="7"/>
      <c r="N13" s="7"/>
      <c r="O13" s="7"/>
      <c r="P13" s="7"/>
      <c r="Q13" s="2"/>
      <c r="R13" s="13"/>
    </row>
    <row r="14" spans="1:18" x14ac:dyDescent="0.3">
      <c r="A14" s="15"/>
      <c r="B14" s="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14"/>
    </row>
    <row r="15" spans="1:18" ht="15" thickBot="1" x14ac:dyDescent="0.35">
      <c r="A15" s="16" t="s">
        <v>13</v>
      </c>
      <c r="B15" s="17"/>
      <c r="C15" s="18">
        <f>SUM(C4:C14)</f>
        <v>137</v>
      </c>
      <c r="D15" s="18">
        <f>SUM(D4:D14)</f>
        <v>160</v>
      </c>
      <c r="E15" s="18">
        <f t="shared" ref="E15:P15" si="1">SUM(E4:E14)</f>
        <v>248</v>
      </c>
      <c r="F15" s="18">
        <f t="shared" si="1"/>
        <v>849</v>
      </c>
      <c r="G15" s="18">
        <f t="shared" si="1"/>
        <v>2109</v>
      </c>
      <c r="H15" s="18">
        <f t="shared" si="1"/>
        <v>2311</v>
      </c>
      <c r="I15" s="18">
        <f t="shared" si="1"/>
        <v>711</v>
      </c>
      <c r="J15" s="18">
        <f t="shared" si="1"/>
        <v>181</v>
      </c>
      <c r="K15" s="18">
        <f t="shared" si="1"/>
        <v>26</v>
      </c>
      <c r="L15" s="18">
        <f t="shared" si="1"/>
        <v>8</v>
      </c>
      <c r="M15" s="18">
        <f t="shared" si="1"/>
        <v>2</v>
      </c>
      <c r="N15" s="18">
        <f t="shared" si="1"/>
        <v>0</v>
      </c>
      <c r="O15" s="18">
        <f t="shared" si="1"/>
        <v>0</v>
      </c>
      <c r="P15" s="18">
        <f t="shared" si="1"/>
        <v>0</v>
      </c>
      <c r="Q15" s="18"/>
      <c r="R15" s="19">
        <f>SUM(R4:R14)</f>
        <v>6742</v>
      </c>
    </row>
    <row r="17" spans="1:4" x14ac:dyDescent="0.3">
      <c r="A17" s="1" t="s">
        <v>14</v>
      </c>
      <c r="B17" s="1"/>
      <c r="C17" s="1"/>
      <c r="D17" s="1"/>
    </row>
    <row r="18" spans="1:4" x14ac:dyDescent="0.3">
      <c r="A18" s="1"/>
      <c r="B18" s="1" t="s">
        <v>15</v>
      </c>
      <c r="C18" s="1" t="s">
        <v>16</v>
      </c>
      <c r="D18" s="2" t="s">
        <v>17</v>
      </c>
    </row>
    <row r="19" spans="1:4" x14ac:dyDescent="0.3">
      <c r="A19" s="12">
        <v>44632</v>
      </c>
      <c r="B19" s="1">
        <f>R4</f>
        <v>198</v>
      </c>
      <c r="C19" s="1">
        <f>H4+I4+J4+K4+L4+M4+N4+O4+P4</f>
        <v>88</v>
      </c>
      <c r="D19" s="4">
        <f>C19/B19</f>
        <v>0.44444444444444442</v>
      </c>
    </row>
    <row r="20" spans="1:4" x14ac:dyDescent="0.3">
      <c r="A20" s="12">
        <v>44633</v>
      </c>
      <c r="B20" s="1">
        <f t="shared" ref="B20:B26" si="2">R5</f>
        <v>688</v>
      </c>
      <c r="C20" s="1">
        <f t="shared" ref="C20:C26" si="3">H5+I5+J5+K5+L5+M5+N5+O5+P5</f>
        <v>355</v>
      </c>
      <c r="D20" s="4">
        <f t="shared" ref="D20:D26" si="4">C20/B20</f>
        <v>0.51598837209302328</v>
      </c>
    </row>
    <row r="21" spans="1:4" x14ac:dyDescent="0.3">
      <c r="A21" s="12">
        <v>44634</v>
      </c>
      <c r="B21" s="1">
        <f t="shared" si="2"/>
        <v>953</v>
      </c>
      <c r="C21" s="1">
        <f t="shared" si="3"/>
        <v>462</v>
      </c>
      <c r="D21" s="4">
        <f t="shared" si="4"/>
        <v>0.48478488982161594</v>
      </c>
    </row>
    <row r="22" spans="1:4" x14ac:dyDescent="0.3">
      <c r="A22" s="12">
        <v>44635</v>
      </c>
      <c r="B22" s="1">
        <f t="shared" si="2"/>
        <v>1029</v>
      </c>
      <c r="C22" s="1">
        <f t="shared" si="3"/>
        <v>512</v>
      </c>
      <c r="D22" s="4">
        <f t="shared" si="4"/>
        <v>0.4975704567541302</v>
      </c>
    </row>
    <row r="23" spans="1:4" x14ac:dyDescent="0.3">
      <c r="A23" s="12">
        <v>44636</v>
      </c>
      <c r="B23" s="1">
        <f t="shared" si="2"/>
        <v>1042</v>
      </c>
      <c r="C23" s="1">
        <f t="shared" si="3"/>
        <v>507</v>
      </c>
      <c r="D23" s="4">
        <f t="shared" si="4"/>
        <v>0.48656429942418428</v>
      </c>
    </row>
    <row r="24" spans="1:4" x14ac:dyDescent="0.3">
      <c r="A24" s="12">
        <v>44637</v>
      </c>
      <c r="B24" s="1">
        <f t="shared" si="2"/>
        <v>1288</v>
      </c>
      <c r="C24" s="1">
        <f t="shared" si="3"/>
        <v>610</v>
      </c>
      <c r="D24" s="4">
        <f t="shared" si="4"/>
        <v>0.47360248447204967</v>
      </c>
    </row>
    <row r="25" spans="1:4" x14ac:dyDescent="0.3">
      <c r="A25" s="12">
        <v>44638</v>
      </c>
      <c r="B25" s="1">
        <f t="shared" si="2"/>
        <v>986</v>
      </c>
      <c r="C25" s="1">
        <f t="shared" si="3"/>
        <v>427</v>
      </c>
      <c r="D25" s="4">
        <f t="shared" si="4"/>
        <v>0.4330628803245436</v>
      </c>
    </row>
    <row r="26" spans="1:4" x14ac:dyDescent="0.3">
      <c r="A26" s="12">
        <v>44639</v>
      </c>
      <c r="B26" s="1">
        <f t="shared" si="2"/>
        <v>558</v>
      </c>
      <c r="C26" s="1">
        <f t="shared" si="3"/>
        <v>278</v>
      </c>
      <c r="D26" s="4">
        <f t="shared" si="4"/>
        <v>0.49820788530465948</v>
      </c>
    </row>
    <row r="27" spans="1:4" x14ac:dyDescent="0.3">
      <c r="A27" s="3"/>
      <c r="B27" s="1"/>
      <c r="C27" s="1"/>
      <c r="D27" s="4"/>
    </row>
    <row r="28" spans="1:4" x14ac:dyDescent="0.3">
      <c r="A28" s="3"/>
      <c r="B28" s="1"/>
      <c r="C28" s="1"/>
      <c r="D28" s="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Sheet4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Clymping PC</cp:lastModifiedBy>
  <dcterms:created xsi:type="dcterms:W3CDTF">2022-03-06T13:22:30Z</dcterms:created>
  <dcterms:modified xsi:type="dcterms:W3CDTF">2022-03-20T10:50:07Z</dcterms:modified>
</cp:coreProperties>
</file>